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<sst xmlns="http://schemas.openxmlformats.org/spreadsheetml/2006/main" count="57" uniqueCount="35">
  <si>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№ дома</t>
  </si>
  <si>
    <t>ц.2</t>
  </si>
  <si>
    <t>ц.4</t>
  </si>
  <si>
    <t>ц.6</t>
  </si>
  <si>
    <t>ц.8</t>
  </si>
  <si>
    <t>ц.13</t>
  </si>
  <si>
    <t>ц.24</t>
  </si>
  <si>
    <t>итого</t>
  </si>
  <si>
    <t>Задолженность населения на начало отчетного периода, тыс. руб</t>
  </si>
  <si>
    <t>Начислено, тыс.руб</t>
  </si>
  <si>
    <t>Доходы, тыс.руб.</t>
  </si>
  <si>
    <t>Задолженность населения на конец отчетного периода, тыс. руб</t>
  </si>
  <si>
    <t>Расходы, тыс.руб.</t>
  </si>
  <si>
    <t xml:space="preserve">Сводные сведения о доходах, </t>
  </si>
  <si>
    <t xml:space="preserve">полученных за оказание услуг по управлению МКД, </t>
  </si>
  <si>
    <t>1)  за коммунальные услуги</t>
  </si>
  <si>
    <t>2)  за оказание услуг по управлению многоквартирными домами</t>
  </si>
  <si>
    <t>АБК 1</t>
  </si>
  <si>
    <t>АБК 2</t>
  </si>
  <si>
    <t>д.17</t>
  </si>
  <si>
    <t>Центр.2</t>
  </si>
  <si>
    <t>Центр.4</t>
  </si>
  <si>
    <t>Центр.6</t>
  </si>
  <si>
    <t>Центр.8</t>
  </si>
  <si>
    <t>Центр.13</t>
  </si>
  <si>
    <t>Центр.24</t>
  </si>
  <si>
    <t>ц.7</t>
  </si>
  <si>
    <t>ц.9</t>
  </si>
  <si>
    <t>ц.10</t>
  </si>
  <si>
    <t>ц.12</t>
  </si>
  <si>
    <t>ц.14</t>
  </si>
  <si>
    <t>ц.16</t>
  </si>
  <si>
    <t>и расходах за 2016г:</t>
  </si>
  <si>
    <t>3)  за электроэнергию ОДН</t>
  </si>
  <si>
    <t>с учетом задолженности по договорам прошлых лет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</si>
</sst>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i/>
      <sz val="10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10" xfId="52" applyFont="1" applyBorder="1" applyAlignment="1">
      <alignment horizontal="center"/>
      <protection/>
    </xf>
    <xf numFmtId="0" fontId="19" fillId="0" borderId="10" xfId="52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19" fillId="0" borderId="10" xfId="5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76" fontId="0" fillId="0" borderId="11" xfId="52" applyNumberFormat="1" applyFont="1" applyBorder="1" applyAlignment="1">
      <alignment horizontal="center"/>
      <protection/>
    </xf>
    <xf numFmtId="176" fontId="6" fillId="0" borderId="10" xfId="52" applyNumberFormat="1" applyBorder="1" applyAlignment="1">
      <alignment horizontal="center"/>
      <protection/>
    </xf>
    <xf numFmtId="176" fontId="6" fillId="0" borderId="10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center" wrapText="1"/>
      <protection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24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19" fillId="0" borderId="10" xfId="52" applyNumberFormat="1" applyFont="1" applyBorder="1" applyAlignment="1">
      <alignment horizontal="center"/>
      <protection/>
    </xf>
    <xf numFmtId="176" fontId="24" fillId="0" borderId="11" xfId="52" applyNumberFormat="1" applyFont="1" applyBorder="1" applyAlignment="1">
      <alignment horizontal="center"/>
      <protection/>
    </xf>
    <xf numFmtId="0" fontId="2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8"/>
  <sheetViews>
    <sheetView tabSelected="1" zoomScale="80" zoomScaleNormal="80" zoomScalePageLayoutView="0" workbookViewId="0" topLeftCell="A1">
      <selection activeCell="F59" sqref="F59"/>
    </sheetView>
  </sheetViews>
  <sheetFormatPr defaultColWidth="9.00390625" defaultRowHeight="12.75"/>
  <cols>
    <col min="2" max="2" width="17.25390625" style="0" customWidth="1"/>
    <col min="3" max="3" width="12.625" style="0" customWidth="1"/>
    <col min="4" max="4" width="12.125" style="0" customWidth="1"/>
    <col min="5" max="5" width="17.00390625" style="0" customWidth="1"/>
    <col min="6" max="6" width="10.875" style="0" customWidth="1"/>
  </cols>
  <sheetData>
    <row r="2" ht="18.75">
      <c r="A2" s="6" t="s">
        <v>13</v>
      </c>
    </row>
    <row r="3" ht="18.75">
      <c r="A3" s="6" t="s">
        <v>14</v>
      </c>
    </row>
    <row r="4" spans="1:6" ht="18.75">
      <c r="A4" s="18" t="s">
        <v>34</v>
      </c>
      <c r="B4" s="18"/>
      <c r="C4" s="18"/>
      <c r="D4" s="18"/>
      <c r="E4" s="18"/>
      <c r="F4" s="18"/>
    </row>
    <row r="5" ht="18.75">
      <c r="A5" s="6" t="s">
        <v>32</v>
      </c>
    </row>
    <row r="6" ht="18.75">
      <c r="A6" s="6"/>
    </row>
    <row r="8" ht="12.75">
      <c r="A8" s="3" t="s">
        <v>15</v>
      </c>
    </row>
    <row r="9" ht="12.75">
      <c r="A9" s="3"/>
    </row>
    <row r="10" spans="1:6" s="5" customFormat="1" ht="76.5">
      <c r="A10" s="4" t="s">
        <v>0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</row>
    <row r="11" spans="1:6" s="5" customFormat="1" ht="12.75">
      <c r="A11" s="4" t="s">
        <v>17</v>
      </c>
      <c r="B11" s="11">
        <v>41.6</v>
      </c>
      <c r="C11" s="11">
        <v>1079.8</v>
      </c>
      <c r="D11" s="11">
        <v>879.2</v>
      </c>
      <c r="E11" s="8">
        <f aca="true" t="shared" si="0" ref="E11:E19">B11+C11-D11</f>
        <v>242.19999999999982</v>
      </c>
      <c r="F11" s="11">
        <f>C11</f>
        <v>1079.8</v>
      </c>
    </row>
    <row r="12" spans="1:6" s="5" customFormat="1" ht="12.75">
      <c r="A12" s="4" t="s">
        <v>18</v>
      </c>
      <c r="B12" s="11">
        <v>33.2</v>
      </c>
      <c r="C12" s="11">
        <v>884.4</v>
      </c>
      <c r="D12" s="11">
        <v>746.2</v>
      </c>
      <c r="E12" s="8">
        <f t="shared" si="0"/>
        <v>171.39999999999998</v>
      </c>
      <c r="F12" s="11">
        <f aca="true" t="shared" si="1" ref="F12:F19">C12</f>
        <v>884.4</v>
      </c>
    </row>
    <row r="13" spans="1:6" s="5" customFormat="1" ht="12.75">
      <c r="A13" s="4" t="s">
        <v>19</v>
      </c>
      <c r="B13" s="11">
        <v>227.3</v>
      </c>
      <c r="C13" s="11">
        <v>2094.8</v>
      </c>
      <c r="D13" s="11">
        <v>2014.5</v>
      </c>
      <c r="E13" s="8">
        <f t="shared" si="0"/>
        <v>307.60000000000036</v>
      </c>
      <c r="F13" s="11">
        <f t="shared" si="1"/>
        <v>2094.8</v>
      </c>
    </row>
    <row r="14" spans="1:6" ht="12.75">
      <c r="A14" s="1" t="s">
        <v>20</v>
      </c>
      <c r="B14" s="9">
        <v>13.2</v>
      </c>
      <c r="C14" s="9">
        <v>188.5</v>
      </c>
      <c r="D14" s="9">
        <v>176.1</v>
      </c>
      <c r="E14" s="8">
        <f t="shared" si="0"/>
        <v>25.599999999999994</v>
      </c>
      <c r="F14" s="11">
        <f t="shared" si="1"/>
        <v>188.5</v>
      </c>
    </row>
    <row r="15" spans="1:6" ht="12.75">
      <c r="A15" s="1" t="s">
        <v>21</v>
      </c>
      <c r="B15" s="9">
        <v>24</v>
      </c>
      <c r="C15" s="9">
        <v>239.9</v>
      </c>
      <c r="D15" s="9">
        <v>237.1</v>
      </c>
      <c r="E15" s="8">
        <f t="shared" si="0"/>
        <v>26.799999999999983</v>
      </c>
      <c r="F15" s="11">
        <f t="shared" si="1"/>
        <v>239.9</v>
      </c>
    </row>
    <row r="16" spans="1:6" ht="12.75">
      <c r="A16" s="1" t="s">
        <v>22</v>
      </c>
      <c r="B16" s="9">
        <v>45.3</v>
      </c>
      <c r="C16" s="9">
        <v>264.7</v>
      </c>
      <c r="D16" s="9">
        <v>262.6</v>
      </c>
      <c r="E16" s="8">
        <f t="shared" si="0"/>
        <v>47.39999999999998</v>
      </c>
      <c r="F16" s="11">
        <f t="shared" si="1"/>
        <v>264.7</v>
      </c>
    </row>
    <row r="17" spans="1:6" ht="12.75">
      <c r="A17" s="1" t="s">
        <v>23</v>
      </c>
      <c r="B17" s="9">
        <v>28.6</v>
      </c>
      <c r="C17" s="9">
        <v>239</v>
      </c>
      <c r="D17" s="9">
        <v>246.9</v>
      </c>
      <c r="E17" s="8">
        <f t="shared" si="0"/>
        <v>20.700000000000017</v>
      </c>
      <c r="F17" s="11">
        <f t="shared" si="1"/>
        <v>239</v>
      </c>
    </row>
    <row r="18" spans="1:6" ht="12.75">
      <c r="A18" s="1" t="s">
        <v>24</v>
      </c>
      <c r="B18" s="9">
        <v>26.9</v>
      </c>
      <c r="C18" s="9">
        <v>306.6</v>
      </c>
      <c r="D18" s="9">
        <v>308.4</v>
      </c>
      <c r="E18" s="8">
        <f t="shared" si="0"/>
        <v>25.100000000000023</v>
      </c>
      <c r="F18" s="11">
        <f t="shared" si="1"/>
        <v>306.6</v>
      </c>
    </row>
    <row r="19" spans="1:6" ht="12.75">
      <c r="A19" s="1" t="s">
        <v>25</v>
      </c>
      <c r="B19" s="9">
        <v>32.9</v>
      </c>
      <c r="C19" s="9">
        <v>375.5</v>
      </c>
      <c r="D19" s="9">
        <v>378.7</v>
      </c>
      <c r="E19" s="8">
        <f t="shared" si="0"/>
        <v>29.69999999999999</v>
      </c>
      <c r="F19" s="11">
        <f t="shared" si="1"/>
        <v>375.5</v>
      </c>
    </row>
    <row r="20" spans="1:6" ht="12.75">
      <c r="A20" s="2" t="s">
        <v>7</v>
      </c>
      <c r="B20" s="16">
        <f>SUM(B11:B19)</f>
        <v>473</v>
      </c>
      <c r="C20" s="16">
        <f>SUM(C11:C19)</f>
        <v>5673.2</v>
      </c>
      <c r="D20" s="16">
        <f>SUM(D11:D19)</f>
        <v>5249.699999999999</v>
      </c>
      <c r="E20" s="17">
        <f>SUM(E11:E19)</f>
        <v>896.5000000000002</v>
      </c>
      <c r="F20" s="16">
        <f>SUM(F11:F19)</f>
        <v>5673.2</v>
      </c>
    </row>
    <row r="23" ht="12.75">
      <c r="A23" s="7" t="s">
        <v>16</v>
      </c>
    </row>
    <row r="24" ht="12.75">
      <c r="A24" s="7"/>
    </row>
    <row r="25" spans="1:6" s="5" customFormat="1" ht="76.5">
      <c r="A25" s="4" t="s">
        <v>0</v>
      </c>
      <c r="B25" s="4" t="s">
        <v>8</v>
      </c>
      <c r="C25" s="4" t="s">
        <v>9</v>
      </c>
      <c r="D25" s="4" t="s">
        <v>10</v>
      </c>
      <c r="E25" s="4" t="s">
        <v>11</v>
      </c>
      <c r="F25" s="4" t="s">
        <v>12</v>
      </c>
    </row>
    <row r="26" spans="1:6" ht="12.75">
      <c r="A26" s="12">
        <v>1</v>
      </c>
      <c r="B26" s="8">
        <v>500.2</v>
      </c>
      <c r="C26" s="9">
        <v>4714.9</v>
      </c>
      <c r="D26" s="9">
        <v>4520.1</v>
      </c>
      <c r="E26" s="8">
        <f>B26+C26-D26</f>
        <v>694.9999999999991</v>
      </c>
      <c r="F26" s="9">
        <v>4711.2</v>
      </c>
    </row>
    <row r="27" spans="1:6" ht="12.75">
      <c r="A27" s="12">
        <v>2</v>
      </c>
      <c r="B27" s="8">
        <v>632.6</v>
      </c>
      <c r="C27" s="10">
        <v>3152</v>
      </c>
      <c r="D27" s="9">
        <v>3117</v>
      </c>
      <c r="E27" s="8">
        <f aca="true" t="shared" si="2" ref="E27:E68">B27+C27-D27</f>
        <v>667.5999999999999</v>
      </c>
      <c r="F27" s="9">
        <v>3144.5</v>
      </c>
    </row>
    <row r="28" spans="1:6" ht="12.75">
      <c r="A28" s="12">
        <v>3</v>
      </c>
      <c r="B28" s="8">
        <v>279.9</v>
      </c>
      <c r="C28" s="9">
        <v>1572.6</v>
      </c>
      <c r="D28" s="9">
        <v>1584.1</v>
      </c>
      <c r="E28" s="8">
        <f t="shared" si="2"/>
        <v>268.4000000000001</v>
      </c>
      <c r="F28" s="9">
        <v>1570.7</v>
      </c>
    </row>
    <row r="29" spans="1:6" ht="12.75">
      <c r="A29" s="12">
        <v>4</v>
      </c>
      <c r="B29" s="8">
        <v>219</v>
      </c>
      <c r="C29" s="9">
        <v>1573.6</v>
      </c>
      <c r="D29" s="9">
        <v>1490.5</v>
      </c>
      <c r="E29" s="8">
        <f t="shared" si="2"/>
        <v>302.0999999999999</v>
      </c>
      <c r="F29" s="9">
        <v>1571</v>
      </c>
    </row>
    <row r="30" spans="1:6" ht="12.75">
      <c r="A30" s="12">
        <v>5</v>
      </c>
      <c r="B30" s="8">
        <v>154.8</v>
      </c>
      <c r="C30" s="9">
        <v>1548.4</v>
      </c>
      <c r="D30" s="9">
        <v>1562</v>
      </c>
      <c r="E30" s="8">
        <f t="shared" si="2"/>
        <v>141.20000000000005</v>
      </c>
      <c r="F30" s="9">
        <v>1544.7</v>
      </c>
    </row>
    <row r="31" spans="1:6" ht="12.75">
      <c r="A31" s="12">
        <v>6</v>
      </c>
      <c r="B31" s="8">
        <v>255.6</v>
      </c>
      <c r="C31" s="9">
        <v>2229.4</v>
      </c>
      <c r="D31" s="9">
        <v>2236.2</v>
      </c>
      <c r="E31" s="8">
        <f t="shared" si="2"/>
        <v>248.80000000000018</v>
      </c>
      <c r="F31" s="9">
        <v>2223.2</v>
      </c>
    </row>
    <row r="32" spans="1:6" ht="12.75">
      <c r="A32" s="12">
        <v>7</v>
      </c>
      <c r="B32" s="9">
        <v>89.2</v>
      </c>
      <c r="C32" s="9">
        <v>985.2</v>
      </c>
      <c r="D32" s="9">
        <v>979.6</v>
      </c>
      <c r="E32" s="8">
        <f t="shared" si="2"/>
        <v>94.80000000000007</v>
      </c>
      <c r="F32" s="9">
        <v>983.2</v>
      </c>
    </row>
    <row r="33" spans="1:6" ht="12.75">
      <c r="A33" s="12">
        <v>8</v>
      </c>
      <c r="B33" s="15">
        <v>200</v>
      </c>
      <c r="C33" s="13">
        <v>1552.6</v>
      </c>
      <c r="D33" s="9">
        <v>1476.3</v>
      </c>
      <c r="E33" s="8">
        <f t="shared" si="2"/>
        <v>276.29999999999995</v>
      </c>
      <c r="F33" s="13">
        <v>1550.3</v>
      </c>
    </row>
    <row r="34" spans="1:6" ht="12.75">
      <c r="A34" s="12">
        <v>9</v>
      </c>
      <c r="B34" s="13">
        <v>340.3</v>
      </c>
      <c r="C34" s="13">
        <v>1744.6</v>
      </c>
      <c r="D34" s="9">
        <v>1665.3</v>
      </c>
      <c r="E34" s="8">
        <f t="shared" si="2"/>
        <v>419.60000000000014</v>
      </c>
      <c r="F34" s="13">
        <v>1750.7</v>
      </c>
    </row>
    <row r="35" spans="1:6" ht="12.75">
      <c r="A35" s="12">
        <v>10</v>
      </c>
      <c r="B35" s="13">
        <v>361.5</v>
      </c>
      <c r="C35" s="13">
        <v>3402.7</v>
      </c>
      <c r="D35" s="9">
        <v>3318.5</v>
      </c>
      <c r="E35" s="8">
        <f t="shared" si="2"/>
        <v>445.6999999999998</v>
      </c>
      <c r="F35" s="13">
        <v>3396.9</v>
      </c>
    </row>
    <row r="36" spans="1:6" ht="12.75">
      <c r="A36" s="12">
        <v>11</v>
      </c>
      <c r="B36" s="13">
        <v>211.7</v>
      </c>
      <c r="C36" s="13">
        <v>1558.2</v>
      </c>
      <c r="D36" s="9">
        <v>1609.9</v>
      </c>
      <c r="E36" s="8">
        <f t="shared" si="2"/>
        <v>160</v>
      </c>
      <c r="F36" s="13">
        <v>1555.1</v>
      </c>
    </row>
    <row r="37" spans="1:6" ht="12.75">
      <c r="A37" s="12">
        <v>12</v>
      </c>
      <c r="B37" s="13">
        <v>473.6</v>
      </c>
      <c r="C37" s="15">
        <v>4053.5</v>
      </c>
      <c r="D37" s="9">
        <v>3824</v>
      </c>
      <c r="E37" s="8">
        <f t="shared" si="2"/>
        <v>703.1000000000004</v>
      </c>
      <c r="F37" s="13">
        <v>4046.2</v>
      </c>
    </row>
    <row r="38" spans="1:6" ht="12.75">
      <c r="A38" s="12">
        <v>13</v>
      </c>
      <c r="B38" s="13">
        <v>79.8</v>
      </c>
      <c r="C38" s="13">
        <v>731.4</v>
      </c>
      <c r="D38" s="9">
        <v>700.7</v>
      </c>
      <c r="E38" s="8">
        <f t="shared" si="2"/>
        <v>110.49999999999989</v>
      </c>
      <c r="F38" s="13">
        <v>729.8</v>
      </c>
    </row>
    <row r="39" spans="1:6" ht="12.75">
      <c r="A39" s="12">
        <v>14</v>
      </c>
      <c r="B39" s="13">
        <v>252.9</v>
      </c>
      <c r="C39" s="13">
        <v>1770.4</v>
      </c>
      <c r="D39" s="9">
        <v>1527.9</v>
      </c>
      <c r="E39" s="8">
        <f t="shared" si="2"/>
        <v>495.4000000000001</v>
      </c>
      <c r="F39" s="13">
        <v>1768.4</v>
      </c>
    </row>
    <row r="40" spans="1:6" ht="12.75">
      <c r="A40" s="12">
        <v>15</v>
      </c>
      <c r="B40" s="13">
        <v>155.4</v>
      </c>
      <c r="C40" s="13">
        <v>1579.9</v>
      </c>
      <c r="D40" s="9">
        <v>1540.3</v>
      </c>
      <c r="E40" s="8">
        <f t="shared" si="2"/>
        <v>195.00000000000023</v>
      </c>
      <c r="F40" s="13">
        <v>1575.7</v>
      </c>
    </row>
    <row r="41" spans="1:6" ht="12.75">
      <c r="A41" s="12">
        <v>16</v>
      </c>
      <c r="B41" s="13">
        <v>137.3</v>
      </c>
      <c r="C41" s="13">
        <v>1541.1</v>
      </c>
      <c r="D41" s="9">
        <v>1500.4</v>
      </c>
      <c r="E41" s="8">
        <f t="shared" si="2"/>
        <v>177.99999999999977</v>
      </c>
      <c r="F41" s="13">
        <v>1540.9</v>
      </c>
    </row>
    <row r="42" spans="1:6" ht="12.75">
      <c r="A42" s="12">
        <v>17</v>
      </c>
      <c r="B42" s="15">
        <v>384</v>
      </c>
      <c r="C42" s="13">
        <v>3509.2</v>
      </c>
      <c r="D42" s="9">
        <v>3469</v>
      </c>
      <c r="E42" s="8">
        <f t="shared" si="2"/>
        <v>424.1999999999998</v>
      </c>
      <c r="F42" s="13">
        <v>3504.3</v>
      </c>
    </row>
    <row r="43" spans="1:6" ht="12.75">
      <c r="A43" s="12">
        <v>22</v>
      </c>
      <c r="B43" s="13">
        <v>239.6</v>
      </c>
      <c r="C43" s="13">
        <v>3111.8</v>
      </c>
      <c r="D43" s="9">
        <v>3061.5</v>
      </c>
      <c r="E43" s="8">
        <f t="shared" si="2"/>
        <v>289.9000000000001</v>
      </c>
      <c r="F43" s="13">
        <v>3106</v>
      </c>
    </row>
    <row r="44" spans="1:6" ht="12.75">
      <c r="A44" s="12">
        <v>23</v>
      </c>
      <c r="B44" s="13">
        <v>73.5</v>
      </c>
      <c r="C44" s="13">
        <v>1002.6</v>
      </c>
      <c r="D44" s="9">
        <v>993.4</v>
      </c>
      <c r="E44" s="8">
        <f t="shared" si="2"/>
        <v>82.69999999999993</v>
      </c>
      <c r="F44" s="13">
        <v>1000</v>
      </c>
    </row>
    <row r="45" spans="1:6" ht="12.75">
      <c r="A45" s="12">
        <v>24</v>
      </c>
      <c r="B45" s="13">
        <v>115.8</v>
      </c>
      <c r="C45" s="13">
        <v>1341.2</v>
      </c>
      <c r="D45" s="9">
        <v>1327</v>
      </c>
      <c r="E45" s="8">
        <f t="shared" si="2"/>
        <v>130</v>
      </c>
      <c r="F45" s="13">
        <v>1338.9</v>
      </c>
    </row>
    <row r="46" spans="1:6" ht="12.75">
      <c r="A46" s="12">
        <v>25</v>
      </c>
      <c r="B46" s="13">
        <v>219.2</v>
      </c>
      <c r="C46" s="13">
        <v>3106.7</v>
      </c>
      <c r="D46" s="9">
        <v>3045.6</v>
      </c>
      <c r="E46" s="8">
        <f t="shared" si="2"/>
        <v>280.2999999999997</v>
      </c>
      <c r="F46" s="13">
        <v>3103.8</v>
      </c>
    </row>
    <row r="47" spans="1:6" ht="12.75">
      <c r="A47" s="12">
        <v>26</v>
      </c>
      <c r="B47" s="13">
        <v>79.4</v>
      </c>
      <c r="C47" s="13">
        <v>1001.3</v>
      </c>
      <c r="D47" s="9">
        <v>969.6</v>
      </c>
      <c r="E47" s="8">
        <f t="shared" si="2"/>
        <v>111.10000000000002</v>
      </c>
      <c r="F47" s="13">
        <v>999.6</v>
      </c>
    </row>
    <row r="48" spans="1:6" ht="12.75">
      <c r="A48" s="12">
        <v>27</v>
      </c>
      <c r="B48" s="13">
        <v>117.6</v>
      </c>
      <c r="C48" s="13">
        <v>1331.9</v>
      </c>
      <c r="D48" s="9">
        <v>1285.6</v>
      </c>
      <c r="E48" s="8">
        <f t="shared" si="2"/>
        <v>163.9000000000001</v>
      </c>
      <c r="F48" s="13">
        <v>1329.4</v>
      </c>
    </row>
    <row r="49" spans="1:6" ht="12.75">
      <c r="A49" s="12">
        <v>28</v>
      </c>
      <c r="B49" s="13">
        <v>215.5</v>
      </c>
      <c r="C49" s="13">
        <v>3085.7</v>
      </c>
      <c r="D49" s="9">
        <v>3049.3</v>
      </c>
      <c r="E49" s="8">
        <f t="shared" si="2"/>
        <v>251.89999999999964</v>
      </c>
      <c r="F49" s="13">
        <v>3106.6</v>
      </c>
    </row>
    <row r="50" spans="1:6" ht="12.75">
      <c r="A50" s="12">
        <v>29</v>
      </c>
      <c r="B50" s="13">
        <v>83.8</v>
      </c>
      <c r="C50" s="13">
        <v>1000</v>
      </c>
      <c r="D50" s="9">
        <v>980.5</v>
      </c>
      <c r="E50" s="8">
        <f t="shared" si="2"/>
        <v>103.29999999999995</v>
      </c>
      <c r="F50" s="13">
        <v>998.6</v>
      </c>
    </row>
    <row r="51" spans="1:6" ht="12.75">
      <c r="A51" s="12">
        <v>30</v>
      </c>
      <c r="B51" s="13">
        <v>77.2</v>
      </c>
      <c r="C51" s="13">
        <v>1317.2</v>
      </c>
      <c r="D51" s="9">
        <v>1261.5</v>
      </c>
      <c r="E51" s="8">
        <f t="shared" si="2"/>
        <v>132.9000000000001</v>
      </c>
      <c r="F51" s="13">
        <v>1360.8</v>
      </c>
    </row>
    <row r="52" spans="1:6" ht="12.75">
      <c r="A52" s="12">
        <v>31</v>
      </c>
      <c r="B52" s="13">
        <v>167.5</v>
      </c>
      <c r="C52" s="13">
        <v>1687.7</v>
      </c>
      <c r="D52" s="9">
        <v>1670.4</v>
      </c>
      <c r="E52" s="8">
        <f t="shared" si="2"/>
        <v>184.79999999999995</v>
      </c>
      <c r="F52" s="13">
        <v>1682</v>
      </c>
    </row>
    <row r="53" spans="1:6" ht="12.75">
      <c r="A53" s="12">
        <v>35</v>
      </c>
      <c r="B53" s="13">
        <v>373.3</v>
      </c>
      <c r="C53" s="13">
        <v>3408.7</v>
      </c>
      <c r="D53" s="9">
        <v>3245.6</v>
      </c>
      <c r="E53" s="8">
        <f t="shared" si="2"/>
        <v>536.4000000000001</v>
      </c>
      <c r="F53" s="13">
        <v>3403.5</v>
      </c>
    </row>
    <row r="54" spans="1:6" ht="12.75">
      <c r="A54" s="12">
        <v>36</v>
      </c>
      <c r="B54" s="13">
        <v>265.3</v>
      </c>
      <c r="C54" s="13">
        <v>2304.2</v>
      </c>
      <c r="D54" s="9">
        <v>2098.9</v>
      </c>
      <c r="E54" s="8">
        <f t="shared" si="2"/>
        <v>470.5999999999999</v>
      </c>
      <c r="F54" s="13">
        <v>2298.9</v>
      </c>
    </row>
    <row r="55" spans="1:6" ht="12.75">
      <c r="A55" s="12" t="s">
        <v>17</v>
      </c>
      <c r="B55" s="13">
        <v>174.7</v>
      </c>
      <c r="C55" s="13">
        <v>924.4</v>
      </c>
      <c r="D55" s="9">
        <v>862.6</v>
      </c>
      <c r="E55" s="8">
        <f t="shared" si="2"/>
        <v>236.4999999999999</v>
      </c>
      <c r="F55" s="13">
        <v>940</v>
      </c>
    </row>
    <row r="56" spans="1:6" ht="12.75">
      <c r="A56" s="12" t="s">
        <v>18</v>
      </c>
      <c r="B56" s="13">
        <v>113.8</v>
      </c>
      <c r="C56" s="13">
        <v>918.9</v>
      </c>
      <c r="D56" s="9">
        <v>843</v>
      </c>
      <c r="E56" s="8">
        <f t="shared" si="2"/>
        <v>189.70000000000005</v>
      </c>
      <c r="F56" s="15">
        <v>928.4</v>
      </c>
    </row>
    <row r="57" spans="1:6" ht="12.75">
      <c r="A57" s="12" t="s">
        <v>1</v>
      </c>
      <c r="B57" s="13">
        <v>8.6</v>
      </c>
      <c r="C57" s="13">
        <v>126.9</v>
      </c>
      <c r="D57" s="9">
        <v>120</v>
      </c>
      <c r="E57" s="8">
        <f t="shared" si="2"/>
        <v>15.5</v>
      </c>
      <c r="F57" s="13">
        <v>128.1</v>
      </c>
    </row>
    <row r="58" spans="1:6" ht="12.75">
      <c r="A58" s="12" t="s">
        <v>2</v>
      </c>
      <c r="B58" s="13">
        <v>10.4</v>
      </c>
      <c r="C58" s="13">
        <v>124.9</v>
      </c>
      <c r="D58" s="9">
        <v>122.3</v>
      </c>
      <c r="E58" s="8">
        <f t="shared" si="2"/>
        <v>13.000000000000014</v>
      </c>
      <c r="F58" s="13">
        <v>126.1</v>
      </c>
    </row>
    <row r="59" spans="1:6" ht="12.75">
      <c r="A59" s="12" t="s">
        <v>3</v>
      </c>
      <c r="B59" s="13">
        <v>11.9</v>
      </c>
      <c r="C59" s="13">
        <v>128.8</v>
      </c>
      <c r="D59" s="9">
        <v>125.5</v>
      </c>
      <c r="E59" s="8">
        <f t="shared" si="2"/>
        <v>15.200000000000017</v>
      </c>
      <c r="F59" s="13">
        <v>130</v>
      </c>
    </row>
    <row r="60" spans="1:6" ht="12.75">
      <c r="A60" s="12" t="s">
        <v>26</v>
      </c>
      <c r="B60" s="13">
        <v>161.5</v>
      </c>
      <c r="C60" s="13">
        <v>1124</v>
      </c>
      <c r="D60" s="9">
        <v>1058.3</v>
      </c>
      <c r="E60" s="8">
        <f t="shared" si="2"/>
        <v>227.20000000000005</v>
      </c>
      <c r="F60" s="13">
        <v>1120.8</v>
      </c>
    </row>
    <row r="61" spans="1:6" ht="12.75">
      <c r="A61" s="12" t="s">
        <v>4</v>
      </c>
      <c r="B61" s="13">
        <v>13.2</v>
      </c>
      <c r="C61" s="13">
        <v>124.9</v>
      </c>
      <c r="D61" s="9">
        <v>128.3</v>
      </c>
      <c r="E61" s="8">
        <f t="shared" si="2"/>
        <v>9.799999999999983</v>
      </c>
      <c r="F61" s="13">
        <v>126.1</v>
      </c>
    </row>
    <row r="62" spans="1:6" ht="12.75">
      <c r="A62" s="12" t="s">
        <v>27</v>
      </c>
      <c r="B62" s="13">
        <v>143.5</v>
      </c>
      <c r="C62" s="13">
        <v>899.1</v>
      </c>
      <c r="D62" s="9">
        <v>864.1</v>
      </c>
      <c r="E62" s="8">
        <f t="shared" si="2"/>
        <v>178.4999999999999</v>
      </c>
      <c r="F62" s="13">
        <v>897</v>
      </c>
    </row>
    <row r="63" spans="1:6" ht="12.75">
      <c r="A63" s="12" t="s">
        <v>28</v>
      </c>
      <c r="B63" s="13">
        <v>200.2</v>
      </c>
      <c r="C63" s="13">
        <v>917.9</v>
      </c>
      <c r="D63" s="9">
        <v>892.8</v>
      </c>
      <c r="E63" s="8">
        <f t="shared" si="2"/>
        <v>225.29999999999995</v>
      </c>
      <c r="F63" s="13">
        <v>919.3</v>
      </c>
    </row>
    <row r="64" spans="1:6" ht="12.75">
      <c r="A64" s="12" t="s">
        <v>29</v>
      </c>
      <c r="B64" s="13">
        <v>90.9</v>
      </c>
      <c r="C64" s="13">
        <v>910</v>
      </c>
      <c r="D64" s="9">
        <v>892.7</v>
      </c>
      <c r="E64" s="8">
        <f t="shared" si="2"/>
        <v>108.19999999999993</v>
      </c>
      <c r="F64" s="13">
        <v>908.5</v>
      </c>
    </row>
    <row r="65" spans="1:6" ht="12.75">
      <c r="A65" s="12" t="s">
        <v>5</v>
      </c>
      <c r="B65" s="13">
        <v>15.6</v>
      </c>
      <c r="C65" s="13">
        <v>191.5</v>
      </c>
      <c r="D65" s="9">
        <v>190.7</v>
      </c>
      <c r="E65" s="8">
        <f t="shared" si="2"/>
        <v>16.400000000000006</v>
      </c>
      <c r="F65" s="15">
        <v>193.3</v>
      </c>
    </row>
    <row r="66" spans="1:6" ht="12.75">
      <c r="A66" s="12" t="s">
        <v>30</v>
      </c>
      <c r="B66" s="13">
        <v>68.9</v>
      </c>
      <c r="C66" s="13">
        <v>917.4</v>
      </c>
      <c r="D66" s="9">
        <v>903.7</v>
      </c>
      <c r="E66" s="8">
        <f t="shared" si="2"/>
        <v>82.59999999999991</v>
      </c>
      <c r="F66" s="13">
        <v>916.6</v>
      </c>
    </row>
    <row r="67" spans="1:6" ht="12.75">
      <c r="A67" s="12" t="s">
        <v>31</v>
      </c>
      <c r="B67" s="13">
        <v>43.8</v>
      </c>
      <c r="C67" s="13">
        <v>910.9</v>
      </c>
      <c r="D67" s="9">
        <v>883.2</v>
      </c>
      <c r="E67" s="8">
        <f t="shared" si="2"/>
        <v>71.49999999999989</v>
      </c>
      <c r="F67" s="13">
        <v>909.4</v>
      </c>
    </row>
    <row r="68" spans="1:6" ht="12.75">
      <c r="A68" s="12" t="s">
        <v>6</v>
      </c>
      <c r="B68" s="13">
        <v>15.8</v>
      </c>
      <c r="C68" s="13">
        <v>194.2</v>
      </c>
      <c r="D68" s="9">
        <v>192.3</v>
      </c>
      <c r="E68" s="8">
        <f t="shared" si="2"/>
        <v>17.69999999999999</v>
      </c>
      <c r="F68" s="15">
        <v>195.9</v>
      </c>
    </row>
    <row r="69" spans="1:6" ht="12.75">
      <c r="A69" s="2" t="s">
        <v>7</v>
      </c>
      <c r="B69" s="14">
        <f>SUM(B26:B68)</f>
        <v>7828.3</v>
      </c>
      <c r="C69" s="14">
        <f>SUM(C26:C68)</f>
        <v>69332.49999999999</v>
      </c>
      <c r="D69" s="14">
        <f>SUM(D26:D68)</f>
        <v>67190.20000000001</v>
      </c>
      <c r="E69" s="14">
        <f>SUM(E26:E68)</f>
        <v>9970.600000000004</v>
      </c>
      <c r="F69" s="14">
        <f>SUM(F26:F68)</f>
        <v>69334.40000000001</v>
      </c>
    </row>
    <row r="71" ht="12.75">
      <c r="A71" s="7" t="s">
        <v>33</v>
      </c>
    </row>
    <row r="72" ht="12.75">
      <c r="A72" s="7"/>
    </row>
    <row r="73" spans="1:6" ht="76.5">
      <c r="A73" s="4" t="s">
        <v>0</v>
      </c>
      <c r="B73" s="4" t="s">
        <v>8</v>
      </c>
      <c r="C73" s="4" t="s">
        <v>9</v>
      </c>
      <c r="D73" s="4" t="s">
        <v>10</v>
      </c>
      <c r="E73" s="4" t="s">
        <v>11</v>
      </c>
      <c r="F73" s="4" t="s">
        <v>12</v>
      </c>
    </row>
    <row r="74" spans="1:6" ht="12.75">
      <c r="A74" s="12">
        <v>1</v>
      </c>
      <c r="B74" s="8">
        <v>0</v>
      </c>
      <c r="C74" s="9">
        <v>176</v>
      </c>
      <c r="D74" s="9">
        <v>140.4</v>
      </c>
      <c r="E74" s="8">
        <f>B74+C74-D74</f>
        <v>35.599999999999994</v>
      </c>
      <c r="F74" s="9">
        <f>C74</f>
        <v>176</v>
      </c>
    </row>
    <row r="75" spans="1:6" ht="12.75">
      <c r="A75" s="12">
        <v>2</v>
      </c>
      <c r="B75" s="8">
        <v>0</v>
      </c>
      <c r="C75" s="10">
        <v>60.2</v>
      </c>
      <c r="D75" s="9">
        <v>57.6</v>
      </c>
      <c r="E75" s="8">
        <f aca="true" t="shared" si="3" ref="E75:E107">B75+C75-D75</f>
        <v>2.6000000000000014</v>
      </c>
      <c r="F75" s="9">
        <f aca="true" t="shared" si="4" ref="F75:F107">C75</f>
        <v>60.2</v>
      </c>
    </row>
    <row r="76" spans="1:6" ht="12.75">
      <c r="A76" s="12">
        <v>3</v>
      </c>
      <c r="B76" s="8">
        <v>0</v>
      </c>
      <c r="C76" s="9">
        <v>30.8</v>
      </c>
      <c r="D76" s="9">
        <v>25.8</v>
      </c>
      <c r="E76" s="8">
        <f t="shared" si="3"/>
        <v>5</v>
      </c>
      <c r="F76" s="9">
        <f t="shared" si="4"/>
        <v>30.8</v>
      </c>
    </row>
    <row r="77" spans="1:6" ht="12.75">
      <c r="A77" s="12">
        <v>4</v>
      </c>
      <c r="B77" s="8">
        <v>0</v>
      </c>
      <c r="C77" s="9">
        <v>52.7</v>
      </c>
      <c r="D77" s="9">
        <v>42.7</v>
      </c>
      <c r="E77" s="8">
        <f t="shared" si="3"/>
        <v>10</v>
      </c>
      <c r="F77" s="9">
        <f t="shared" si="4"/>
        <v>52.7</v>
      </c>
    </row>
    <row r="78" spans="1:6" ht="12.75">
      <c r="A78" s="12">
        <v>5</v>
      </c>
      <c r="B78" s="8">
        <v>0</v>
      </c>
      <c r="C78" s="9">
        <v>40.9</v>
      </c>
      <c r="D78" s="9">
        <v>33.6</v>
      </c>
      <c r="E78" s="8">
        <f t="shared" si="3"/>
        <v>7.299999999999997</v>
      </c>
      <c r="F78" s="9">
        <f t="shared" si="4"/>
        <v>40.9</v>
      </c>
    </row>
    <row r="79" spans="1:6" ht="12.75">
      <c r="A79" s="12">
        <v>6</v>
      </c>
      <c r="B79" s="8">
        <v>0</v>
      </c>
      <c r="C79" s="9">
        <v>54.4</v>
      </c>
      <c r="D79" s="9">
        <v>49.6</v>
      </c>
      <c r="E79" s="8">
        <f t="shared" si="3"/>
        <v>4.799999999999997</v>
      </c>
      <c r="F79" s="9">
        <f t="shared" si="4"/>
        <v>54.4</v>
      </c>
    </row>
    <row r="80" spans="1:6" ht="12.75">
      <c r="A80" s="12">
        <v>7</v>
      </c>
      <c r="B80" s="8">
        <v>0</v>
      </c>
      <c r="C80" s="9">
        <v>21.6</v>
      </c>
      <c r="D80" s="9">
        <v>18.3</v>
      </c>
      <c r="E80" s="8">
        <f t="shared" si="3"/>
        <v>3.3000000000000007</v>
      </c>
      <c r="F80" s="9">
        <f t="shared" si="4"/>
        <v>21.6</v>
      </c>
    </row>
    <row r="81" spans="1:6" ht="12.75">
      <c r="A81" s="12">
        <v>8</v>
      </c>
      <c r="B81" s="8">
        <v>0</v>
      </c>
      <c r="C81" s="13">
        <v>50.6</v>
      </c>
      <c r="D81" s="9">
        <v>47.3</v>
      </c>
      <c r="E81" s="8">
        <f t="shared" si="3"/>
        <v>3.3000000000000043</v>
      </c>
      <c r="F81" s="9">
        <f t="shared" si="4"/>
        <v>50.6</v>
      </c>
    </row>
    <row r="82" spans="1:6" ht="12.75">
      <c r="A82" s="12">
        <v>9</v>
      </c>
      <c r="B82" s="8">
        <v>0</v>
      </c>
      <c r="C82" s="13">
        <v>52.4</v>
      </c>
      <c r="D82" s="9">
        <v>46.6</v>
      </c>
      <c r="E82" s="8">
        <f t="shared" si="3"/>
        <v>5.799999999999997</v>
      </c>
      <c r="F82" s="9">
        <f t="shared" si="4"/>
        <v>52.4</v>
      </c>
    </row>
    <row r="83" spans="1:6" ht="12.75">
      <c r="A83" s="12">
        <v>10</v>
      </c>
      <c r="B83" s="8">
        <v>0</v>
      </c>
      <c r="C83" s="13">
        <v>94.8</v>
      </c>
      <c r="D83" s="9">
        <v>82.9</v>
      </c>
      <c r="E83" s="8">
        <f t="shared" si="3"/>
        <v>11.899999999999991</v>
      </c>
      <c r="F83" s="9">
        <f t="shared" si="4"/>
        <v>94.8</v>
      </c>
    </row>
    <row r="84" spans="1:6" ht="12.75">
      <c r="A84" s="12">
        <v>11</v>
      </c>
      <c r="B84" s="8">
        <v>0</v>
      </c>
      <c r="C84" s="13">
        <v>54</v>
      </c>
      <c r="D84" s="9">
        <v>43.5</v>
      </c>
      <c r="E84" s="8">
        <f t="shared" si="3"/>
        <v>10.5</v>
      </c>
      <c r="F84" s="9">
        <f t="shared" si="4"/>
        <v>54</v>
      </c>
    </row>
    <row r="85" spans="1:6" ht="12.75">
      <c r="A85" s="12">
        <v>12</v>
      </c>
      <c r="B85" s="8">
        <v>0</v>
      </c>
      <c r="C85" s="15">
        <v>99.7</v>
      </c>
      <c r="D85" s="9">
        <v>86.1</v>
      </c>
      <c r="E85" s="8">
        <f t="shared" si="3"/>
        <v>13.600000000000009</v>
      </c>
      <c r="F85" s="9">
        <f t="shared" si="4"/>
        <v>99.7</v>
      </c>
    </row>
    <row r="86" spans="1:6" ht="12.75">
      <c r="A86" s="12">
        <v>13</v>
      </c>
      <c r="B86" s="8">
        <v>0</v>
      </c>
      <c r="C86" s="13">
        <v>27.6</v>
      </c>
      <c r="D86" s="9">
        <v>25.9</v>
      </c>
      <c r="E86" s="8">
        <f t="shared" si="3"/>
        <v>1.7000000000000028</v>
      </c>
      <c r="F86" s="9">
        <f t="shared" si="4"/>
        <v>27.6</v>
      </c>
    </row>
    <row r="87" spans="1:6" ht="12.75">
      <c r="A87" s="12">
        <v>14</v>
      </c>
      <c r="B87" s="8">
        <v>0</v>
      </c>
      <c r="C87" s="13">
        <v>39.1</v>
      </c>
      <c r="D87" s="9">
        <v>29.7</v>
      </c>
      <c r="E87" s="8">
        <f t="shared" si="3"/>
        <v>9.400000000000002</v>
      </c>
      <c r="F87" s="9">
        <f t="shared" si="4"/>
        <v>39.1</v>
      </c>
    </row>
    <row r="88" spans="1:6" ht="12.75">
      <c r="A88" s="12">
        <v>15</v>
      </c>
      <c r="B88" s="8">
        <v>0</v>
      </c>
      <c r="C88" s="13">
        <v>35.3</v>
      </c>
      <c r="D88" s="9">
        <v>30.9</v>
      </c>
      <c r="E88" s="8">
        <f t="shared" si="3"/>
        <v>4.399999999999999</v>
      </c>
      <c r="F88" s="9">
        <f t="shared" si="4"/>
        <v>35.3</v>
      </c>
    </row>
    <row r="89" spans="1:6" ht="12.75">
      <c r="A89" s="12">
        <v>16</v>
      </c>
      <c r="B89" s="8">
        <v>0</v>
      </c>
      <c r="C89" s="13">
        <v>63.3</v>
      </c>
      <c r="D89" s="9">
        <v>46.4</v>
      </c>
      <c r="E89" s="8">
        <f t="shared" si="3"/>
        <v>16.9</v>
      </c>
      <c r="F89" s="9">
        <f t="shared" si="4"/>
        <v>63.3</v>
      </c>
    </row>
    <row r="90" spans="1:6" ht="12.75">
      <c r="A90" s="12">
        <v>22</v>
      </c>
      <c r="B90" s="8">
        <v>0</v>
      </c>
      <c r="C90" s="13">
        <v>118.9</v>
      </c>
      <c r="D90" s="9">
        <v>98.9</v>
      </c>
      <c r="E90" s="8">
        <f t="shared" si="3"/>
        <v>20</v>
      </c>
      <c r="F90" s="9">
        <f t="shared" si="4"/>
        <v>118.9</v>
      </c>
    </row>
    <row r="91" spans="1:6" ht="12.75">
      <c r="A91" s="12">
        <v>23</v>
      </c>
      <c r="B91" s="8">
        <v>0</v>
      </c>
      <c r="C91" s="13">
        <v>26.2</v>
      </c>
      <c r="D91" s="9">
        <v>25.6</v>
      </c>
      <c r="E91" s="8">
        <f t="shared" si="3"/>
        <v>0.5999999999999979</v>
      </c>
      <c r="F91" s="9">
        <f t="shared" si="4"/>
        <v>26.2</v>
      </c>
    </row>
    <row r="92" spans="1:6" ht="12.75">
      <c r="A92" s="12">
        <v>24</v>
      </c>
      <c r="B92" s="8">
        <v>0</v>
      </c>
      <c r="C92" s="13">
        <v>40.8</v>
      </c>
      <c r="D92" s="9">
        <v>38.6</v>
      </c>
      <c r="E92" s="8">
        <f t="shared" si="3"/>
        <v>2.1999999999999957</v>
      </c>
      <c r="F92" s="9">
        <f t="shared" si="4"/>
        <v>40.8</v>
      </c>
    </row>
    <row r="93" spans="1:6" ht="12.75">
      <c r="A93" s="12">
        <v>25</v>
      </c>
      <c r="B93" s="8">
        <v>0</v>
      </c>
      <c r="C93" s="13">
        <v>98.6</v>
      </c>
      <c r="D93" s="9">
        <v>88.3</v>
      </c>
      <c r="E93" s="8">
        <f t="shared" si="3"/>
        <v>10.299999999999997</v>
      </c>
      <c r="F93" s="9">
        <f t="shared" si="4"/>
        <v>98.6</v>
      </c>
    </row>
    <row r="94" spans="1:6" ht="12.75">
      <c r="A94" s="12">
        <v>26</v>
      </c>
      <c r="B94" s="8">
        <v>0</v>
      </c>
      <c r="C94" s="13">
        <v>19.2</v>
      </c>
      <c r="D94" s="9">
        <v>18.3</v>
      </c>
      <c r="E94" s="8">
        <f t="shared" si="3"/>
        <v>0.8999999999999986</v>
      </c>
      <c r="F94" s="9">
        <f t="shared" si="4"/>
        <v>19.2</v>
      </c>
    </row>
    <row r="95" spans="1:6" ht="12.75">
      <c r="A95" s="12">
        <v>27</v>
      </c>
      <c r="B95" s="8">
        <v>0</v>
      </c>
      <c r="C95" s="13">
        <v>8.8</v>
      </c>
      <c r="D95" s="9">
        <v>9</v>
      </c>
      <c r="E95" s="8">
        <f t="shared" si="3"/>
        <v>-0.1999999999999993</v>
      </c>
      <c r="F95" s="9">
        <f t="shared" si="4"/>
        <v>8.8</v>
      </c>
    </row>
    <row r="96" spans="1:6" ht="12.75">
      <c r="A96" s="12">
        <v>28</v>
      </c>
      <c r="B96" s="8">
        <v>0</v>
      </c>
      <c r="C96" s="13">
        <v>112.3</v>
      </c>
      <c r="D96" s="9">
        <v>92.2</v>
      </c>
      <c r="E96" s="8">
        <f t="shared" si="3"/>
        <v>20.099999999999994</v>
      </c>
      <c r="F96" s="9">
        <f t="shared" si="4"/>
        <v>112.3</v>
      </c>
    </row>
    <row r="97" spans="1:6" ht="12.75">
      <c r="A97" s="12">
        <v>29</v>
      </c>
      <c r="B97" s="8">
        <v>0</v>
      </c>
      <c r="C97" s="13">
        <v>15.8</v>
      </c>
      <c r="D97" s="9">
        <v>15.7</v>
      </c>
      <c r="E97" s="8">
        <f t="shared" si="3"/>
        <v>0.10000000000000142</v>
      </c>
      <c r="F97" s="9">
        <f t="shared" si="4"/>
        <v>15.8</v>
      </c>
    </row>
    <row r="98" spans="1:6" ht="12.75">
      <c r="A98" s="12">
        <v>30</v>
      </c>
      <c r="B98" s="8">
        <v>0</v>
      </c>
      <c r="C98" s="13">
        <v>28.9</v>
      </c>
      <c r="D98" s="9">
        <v>22.9</v>
      </c>
      <c r="E98" s="8">
        <f t="shared" si="3"/>
        <v>6</v>
      </c>
      <c r="F98" s="9">
        <f t="shared" si="4"/>
        <v>28.9</v>
      </c>
    </row>
    <row r="99" spans="1:6" ht="12.75">
      <c r="A99" s="12">
        <v>31</v>
      </c>
      <c r="B99" s="8">
        <v>0</v>
      </c>
      <c r="C99" s="13">
        <v>122</v>
      </c>
      <c r="D99" s="9">
        <v>101.9</v>
      </c>
      <c r="E99" s="8">
        <f t="shared" si="3"/>
        <v>20.099999999999994</v>
      </c>
      <c r="F99" s="9">
        <f t="shared" si="4"/>
        <v>122</v>
      </c>
    </row>
    <row r="100" spans="1:6" ht="12.75">
      <c r="A100" s="12">
        <v>35</v>
      </c>
      <c r="B100" s="8">
        <v>0</v>
      </c>
      <c r="C100" s="13">
        <v>106.7</v>
      </c>
      <c r="D100" s="9">
        <v>90</v>
      </c>
      <c r="E100" s="8">
        <f t="shared" si="3"/>
        <v>16.700000000000003</v>
      </c>
      <c r="F100" s="9">
        <f t="shared" si="4"/>
        <v>106.7</v>
      </c>
    </row>
    <row r="101" spans="1:6" ht="12.75">
      <c r="A101" s="12">
        <v>36</v>
      </c>
      <c r="B101" s="8">
        <v>0</v>
      </c>
      <c r="C101" s="13">
        <v>98.8</v>
      </c>
      <c r="D101" s="9">
        <v>82.4</v>
      </c>
      <c r="E101" s="8">
        <f t="shared" si="3"/>
        <v>16.39999999999999</v>
      </c>
      <c r="F101" s="9">
        <f t="shared" si="4"/>
        <v>98.8</v>
      </c>
    </row>
    <row r="102" spans="1:6" ht="12.75">
      <c r="A102" s="12" t="s">
        <v>26</v>
      </c>
      <c r="B102" s="8">
        <v>0</v>
      </c>
      <c r="C102" s="13">
        <v>26.8</v>
      </c>
      <c r="D102" s="9">
        <v>24.6</v>
      </c>
      <c r="E102" s="8">
        <f t="shared" si="3"/>
        <v>2.1999999999999993</v>
      </c>
      <c r="F102" s="9">
        <f t="shared" si="4"/>
        <v>26.8</v>
      </c>
    </row>
    <row r="103" spans="1:6" ht="12.75">
      <c r="A103" s="12" t="s">
        <v>27</v>
      </c>
      <c r="B103" s="8">
        <v>0</v>
      </c>
      <c r="C103" s="13">
        <v>23.5</v>
      </c>
      <c r="D103" s="9">
        <v>18.6</v>
      </c>
      <c r="E103" s="8">
        <f t="shared" si="3"/>
        <v>4.899999999999999</v>
      </c>
      <c r="F103" s="9">
        <f t="shared" si="4"/>
        <v>23.5</v>
      </c>
    </row>
    <row r="104" spans="1:6" ht="12.75">
      <c r="A104" s="12" t="s">
        <v>28</v>
      </c>
      <c r="B104" s="8">
        <v>0</v>
      </c>
      <c r="C104" s="13">
        <v>25.7</v>
      </c>
      <c r="D104" s="9">
        <v>22.4</v>
      </c>
      <c r="E104" s="8">
        <f t="shared" si="3"/>
        <v>3.3000000000000007</v>
      </c>
      <c r="F104" s="9">
        <f t="shared" si="4"/>
        <v>25.7</v>
      </c>
    </row>
    <row r="105" spans="1:6" ht="12.75">
      <c r="A105" s="12" t="s">
        <v>29</v>
      </c>
      <c r="B105" s="8">
        <v>0</v>
      </c>
      <c r="C105" s="13">
        <v>35.2</v>
      </c>
      <c r="D105" s="9">
        <v>30.5</v>
      </c>
      <c r="E105" s="8">
        <f t="shared" si="3"/>
        <v>4.700000000000003</v>
      </c>
      <c r="F105" s="9">
        <f t="shared" si="4"/>
        <v>35.2</v>
      </c>
    </row>
    <row r="106" spans="1:6" ht="12.75">
      <c r="A106" s="12" t="s">
        <v>30</v>
      </c>
      <c r="B106" s="8">
        <v>0</v>
      </c>
      <c r="C106" s="13">
        <v>35</v>
      </c>
      <c r="D106" s="9">
        <v>31.2</v>
      </c>
      <c r="E106" s="8">
        <f t="shared" si="3"/>
        <v>3.8000000000000007</v>
      </c>
      <c r="F106" s="9">
        <f t="shared" si="4"/>
        <v>35</v>
      </c>
    </row>
    <row r="107" spans="1:6" ht="12.75">
      <c r="A107" s="12" t="s">
        <v>31</v>
      </c>
      <c r="B107" s="8">
        <v>0</v>
      </c>
      <c r="C107" s="13">
        <v>18.6</v>
      </c>
      <c r="D107" s="9">
        <v>16.7</v>
      </c>
      <c r="E107" s="8">
        <f t="shared" si="3"/>
        <v>1.9000000000000021</v>
      </c>
      <c r="F107" s="9">
        <f t="shared" si="4"/>
        <v>18.6</v>
      </c>
    </row>
    <row r="108" spans="1:6" ht="12.75">
      <c r="A108" s="2" t="s">
        <v>7</v>
      </c>
      <c r="B108" s="14">
        <f>SUM(B74:B107)</f>
        <v>0</v>
      </c>
      <c r="C108" s="14">
        <f>SUM(C74:C107)</f>
        <v>1915.1999999999998</v>
      </c>
      <c r="D108" s="14">
        <f>SUM(D74:D107)</f>
        <v>1635.1000000000004</v>
      </c>
      <c r="E108" s="14">
        <f>SUM(E74:E107)</f>
        <v>280.0999999999999</v>
      </c>
      <c r="F108" s="14">
        <f>SUM(F74:F107)</f>
        <v>1915.1999999999998</v>
      </c>
    </row>
  </sheetData>
  <sheetProtection/>
  <mergeCells count="1">
    <mergeCell ref="A4:F4"/>
  </mergeCells>
  <printOptions/>
  <pageMargins left="0.7874015748031497" right="0.7874015748031497" top="0" bottom="0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2016-03-23T03:04:31Z</cp:lastPrinted>
  <dcterms:created xsi:type="dcterms:W3CDTF">2015-03-26T09:35:37Z</dcterms:created>
  <dcterms:modified xsi:type="dcterms:W3CDTF">2017-03-31T04:01:33Z</dcterms:modified>
  <cp:category/>
  <cp:version/>
  <cp:contentType/>
  <cp:contentStatus/>
</cp:coreProperties>
</file>